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DO MONITOR\DISCIPLINA 2021\4. CUARTO TRIMESTRE\4.LEY DE DISCIPLINA FINANCIERA\"/>
    </mc:Choice>
  </mc:AlternateContent>
  <xr:revisionPtr revIDLastSave="0" documentId="13_ncr:1_{4AA15086-F952-491E-93CC-9700FE637D2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E53" i="1"/>
  <c r="F53" i="1"/>
  <c r="B53" i="1"/>
  <c r="D58" i="1"/>
  <c r="D53" i="1" s="1"/>
  <c r="C19" i="1"/>
  <c r="E19" i="1"/>
  <c r="F19" i="1"/>
  <c r="B19" i="1"/>
  <c r="D24" i="1"/>
  <c r="D19" i="1" s="1"/>
  <c r="G58" i="1" l="1"/>
  <c r="G53" i="1" s="1"/>
  <c r="G24" i="1"/>
  <c r="G19" i="1" s="1"/>
  <c r="B9" i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<sst xmlns="http://schemas.openxmlformats.org/spreadsheetml/2006/main" count="81" uniqueCount="51">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</sst>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43" fontId="0" fillId="0" borderId="11" xfId="1" applyFont="1" applyBorder="1"/>
    <xf numFmtId="43" fontId="0" fillId="0" borderId="4" xfId="1" applyFont="1" applyBorder="1"/>
    <xf numFmtId="43" fontId="0" fillId="0" borderId="3" xfId="1" applyFont="1" applyBorder="1"/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1233984156.434901</v>
          </cell>
          <cell r="C9">
            <v>46264951.371099129</v>
          </cell>
          <cell r="D9">
            <v>1280249107.8060005</v>
          </cell>
          <cell r="E9">
            <v>607062233.36410141</v>
          </cell>
          <cell r="F9">
            <v>583278816.25410104</v>
          </cell>
          <cell r="G9">
            <v>673186874.44189882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110" zoomScaleNormal="80" zoomScaleSheetLayoutView="110" workbookViewId="0">
      <selection activeCell="A6" sqref="A6:G6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  <col min="16384" max="16384" width="3.28515625" customWidth="1"/>
  </cols>
  <sheetData>
    <row r="1" spans="1:7" ht="57.75" customHeight="1" x14ac:dyDescent="0.25">
      <c r="A1" s="31" t="s">
        <v>48</v>
      </c>
      <c r="B1" s="32"/>
      <c r="C1" s="32"/>
      <c r="D1" s="32"/>
      <c r="E1" s="32"/>
      <c r="F1" s="32"/>
      <c r="G1" s="32"/>
    </row>
    <row r="2" spans="1:7" x14ac:dyDescent="0.25">
      <c r="A2" s="33" t="s">
        <v>49</v>
      </c>
      <c r="B2" s="34"/>
      <c r="C2" s="34"/>
      <c r="D2" s="34"/>
      <c r="E2" s="34"/>
      <c r="F2" s="34"/>
      <c r="G2" s="35"/>
    </row>
    <row r="3" spans="1:7" x14ac:dyDescent="0.25">
      <c r="A3" s="36" t="s">
        <v>47</v>
      </c>
      <c r="B3" s="25"/>
      <c r="C3" s="25"/>
      <c r="D3" s="25"/>
      <c r="E3" s="25"/>
      <c r="F3" s="25"/>
      <c r="G3" s="37"/>
    </row>
    <row r="4" spans="1:7" x14ac:dyDescent="0.25">
      <c r="A4" s="36" t="s">
        <v>46</v>
      </c>
      <c r="B4" s="25"/>
      <c r="C4" s="25"/>
      <c r="D4" s="25"/>
      <c r="E4" s="25"/>
      <c r="F4" s="25"/>
      <c r="G4" s="37"/>
    </row>
    <row r="5" spans="1:7" x14ac:dyDescent="0.25">
      <c r="A5" s="38" t="s">
        <v>50</v>
      </c>
      <c r="B5" s="39"/>
      <c r="C5" s="39"/>
      <c r="D5" s="39"/>
      <c r="E5" s="39"/>
      <c r="F5" s="39"/>
      <c r="G5" s="40"/>
    </row>
    <row r="6" spans="1:7" x14ac:dyDescent="0.25">
      <c r="A6" s="41" t="s">
        <v>45</v>
      </c>
      <c r="B6" s="42"/>
      <c r="C6" s="42"/>
      <c r="D6" s="42"/>
      <c r="E6" s="42"/>
      <c r="F6" s="42"/>
      <c r="G6" s="43"/>
    </row>
    <row r="7" spans="1:7" x14ac:dyDescent="0.25">
      <c r="A7" s="25" t="s">
        <v>44</v>
      </c>
      <c r="B7" s="26" t="s">
        <v>43</v>
      </c>
      <c r="C7" s="27"/>
      <c r="D7" s="27"/>
      <c r="E7" s="27"/>
      <c r="F7" s="28"/>
      <c r="G7" s="29" t="s">
        <v>42</v>
      </c>
    </row>
    <row r="8" spans="1:7" ht="30.75" customHeight="1" x14ac:dyDescent="0.25">
      <c r="A8" s="25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30"/>
    </row>
    <row r="9" spans="1:7" x14ac:dyDescent="0.25">
      <c r="A9" s="10" t="s">
        <v>36</v>
      </c>
      <c r="B9" s="14">
        <f t="shared" ref="B9:G9" si="0">SUM(B10,B19,B27,B37)</f>
        <v>1233984156.4349</v>
      </c>
      <c r="C9" s="14">
        <f t="shared" si="0"/>
        <v>125555500.4351</v>
      </c>
      <c r="D9" s="14">
        <f t="shared" si="0"/>
        <v>1359539656.8700001</v>
      </c>
      <c r="E9" s="14">
        <f t="shared" si="0"/>
        <v>1214606636.5381</v>
      </c>
      <c r="F9" s="14">
        <f t="shared" si="0"/>
        <v>914168704.07090008</v>
      </c>
      <c r="G9" s="14">
        <f t="shared" si="0"/>
        <v>144933020.33190012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f>SUM(B20:B26)</f>
        <v>1233984156.4349</v>
      </c>
      <c r="C19" s="15">
        <f t="shared" ref="C19:G19" si="1">SUM(C20:C26)</f>
        <v>125555500.4351</v>
      </c>
      <c r="D19" s="15">
        <f t="shared" si="1"/>
        <v>1359539656.8700001</v>
      </c>
      <c r="E19" s="15">
        <f t="shared" si="1"/>
        <v>1214606636.5381</v>
      </c>
      <c r="F19" s="15">
        <f t="shared" si="1"/>
        <v>914168704.07090008</v>
      </c>
      <c r="G19" s="15">
        <f t="shared" si="1"/>
        <v>144933020.33190012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1">
        <v>1233984156.4349</v>
      </c>
      <c r="C24" s="21">
        <v>125555500.4351</v>
      </c>
      <c r="D24" s="22">
        <f>+B24+C24</f>
        <v>1359539656.8700001</v>
      </c>
      <c r="E24" s="21">
        <v>1214606636.5381</v>
      </c>
      <c r="F24" s="21">
        <v>914168704.07090008</v>
      </c>
      <c r="G24" s="23">
        <f>D24-E24</f>
        <v>144933020.33190012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2">SUM(B44,B53,B61,B71)</f>
        <v>1524897576.8969998</v>
      </c>
      <c r="C43" s="16">
        <f t="shared" si="2"/>
        <v>31211215.175799999</v>
      </c>
      <c r="D43" s="16">
        <f t="shared" si="2"/>
        <v>1556108792.0727999</v>
      </c>
      <c r="E43" s="16">
        <f t="shared" si="2"/>
        <v>1545376125.161</v>
      </c>
      <c r="F43" s="16">
        <f t="shared" si="2"/>
        <v>1394617238.3412001</v>
      </c>
      <c r="G43" s="16">
        <f t="shared" si="2"/>
        <v>10732666.911799908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f>SUM(B54:B60)</f>
        <v>1524897576.8969998</v>
      </c>
      <c r="C53" s="15">
        <f t="shared" ref="C53:G53" si="3">SUM(C54:C60)</f>
        <v>31211215.175799999</v>
      </c>
      <c r="D53" s="15">
        <f t="shared" si="3"/>
        <v>1556108792.0727999</v>
      </c>
      <c r="E53" s="15">
        <f t="shared" si="3"/>
        <v>1545376125.161</v>
      </c>
      <c r="F53" s="15">
        <f t="shared" si="3"/>
        <v>1394617238.3412001</v>
      </c>
      <c r="G53" s="15">
        <f t="shared" si="3"/>
        <v>10732666.911799908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1">
        <v>1524897576.8969998</v>
      </c>
      <c r="C58" s="21">
        <v>31211215.175799999</v>
      </c>
      <c r="D58" s="24">
        <f>+B58+C58</f>
        <v>1556108792.0727999</v>
      </c>
      <c r="E58" s="21">
        <v>1545376125.161</v>
      </c>
      <c r="F58" s="21">
        <v>1394617238.3412001</v>
      </c>
      <c r="G58" s="23">
        <f t="shared" ref="G58" si="4">D58-E58</f>
        <v>10732666.911799908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5">B43+B9</f>
        <v>2758881733.3318996</v>
      </c>
      <c r="C77" s="16">
        <f t="shared" si="5"/>
        <v>156766715.61090001</v>
      </c>
      <c r="D77" s="16">
        <f t="shared" si="5"/>
        <v>2915648448.9428</v>
      </c>
      <c r="E77" s="16">
        <f t="shared" si="5"/>
        <v>2759982761.6991</v>
      </c>
      <c r="F77" s="16">
        <f t="shared" si="5"/>
        <v>2308785942.4121003</v>
      </c>
      <c r="G77" s="16">
        <f t="shared" si="5"/>
        <v>155665687.24370003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D59:D77 D9:D57 B9:C77 E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2019-04-15T18:27:58Z</cp:lastPrinted>
  <dcterms:created xsi:type="dcterms:W3CDTF">2019-04-10T15:01:16Z</dcterms:created>
  <dcterms:modified xsi:type="dcterms:W3CDTF">2022-01-11T18:27:12Z</dcterms:modified>
</cp:coreProperties>
</file>